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9045" activeTab="0"/>
  </bookViews>
  <sheets>
    <sheet name="Форма 21" sheetId="1" r:id="rId1"/>
  </sheets>
  <definedNames>
    <definedName name="_xlnm.Print_Area" localSheetId="0">'Форма 21'!$A$1:$Z$17</definedName>
  </definedNames>
  <calcPr fullCalcOnLoad="1"/>
</workbook>
</file>

<file path=xl/sharedStrings.xml><?xml version="1.0" encoding="utf-8"?>
<sst xmlns="http://schemas.openxmlformats.org/spreadsheetml/2006/main" count="101" uniqueCount="48">
  <si>
    <t>Запорная арматура</t>
  </si>
  <si>
    <t>Приобретение программных продуктов</t>
  </si>
  <si>
    <t>Государственная экспертиза</t>
  </si>
  <si>
    <t>Разработка ПСД</t>
  </si>
  <si>
    <t>Теплообменное оборудование</t>
  </si>
  <si>
    <t>№ п/п</t>
  </si>
  <si>
    <t>Информация о плановых и фактических объемах предоставления регулируемых услуг (товаров, работ)</t>
  </si>
  <si>
    <t xml:space="preserve">Отчет о прибылях и убытках </t>
  </si>
  <si>
    <t>Сумма инвестиционной программы (проекта), тыс. тенге без НДС</t>
  </si>
  <si>
    <t>Информация о фактических условиях и размерах финансирования инвестиционной программы (проекта), тыс. тенге без НДС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</si>
  <si>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</si>
  <si>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</si>
  <si>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</si>
  <si>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</si>
  <si>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</si>
  <si>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</si>
  <si>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</si>
  <si>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</si>
  <si>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</si>
  <si>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</si>
  <si>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</si>
  <si>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</si>
  <si>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</si>
  <si>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</si>
  <si>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</si>
  <si>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</si>
  <si>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</si>
  <si>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</si>
  <si>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</si>
  <si>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</si>
  <si>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</si>
  <si>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</si>
  <si>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</si>
  <si>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</si>
  <si>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</si>
  <si>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Передача, распределение и снабжение тепловой энергии</t>
  </si>
  <si>
    <t>Капитальные ремонты, реконструкции объектов</t>
  </si>
  <si>
    <t>комплекс работ</t>
  </si>
  <si>
    <t>-</t>
  </si>
  <si>
    <t>Насосное, вентиляционное, сварочное оборудование, электродвигатели</t>
  </si>
  <si>
    <t>шт.</t>
  </si>
  <si>
    <t xml:space="preserve">                         Финансовый директор</t>
  </si>
  <si>
    <t xml:space="preserve">       Э. Байчигасова</t>
  </si>
  <si>
    <t xml:space="preserve">                        Начальник ОБ</t>
  </si>
  <si>
    <t>М. Садыков</t>
  </si>
  <si>
    <t>Информация субъекта естественной монополии об исполнении инвестиционной программы (проекта) за 6 месяцев 2023 года
ТОО "Алматинские тепловые сети"
Вид деятельности: передача, распределение и снабжение</t>
  </si>
  <si>
    <t>Прочие</t>
  </si>
  <si>
    <t>шт./год</t>
  </si>
</sst>
</file>

<file path=xl/styles.xml><?xml version="1.0" encoding="utf-8"?>
<styleSheet xmlns="http://schemas.openxmlformats.org/spreadsheetml/2006/main">
  <numFmts count="4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[$Т-43F]* #,##0.00_-;\-[$Т-43F]* #,##0.00_-;_-[$Т-43F]* &quot;-&quot;??_-;_-@_-"/>
    <numFmt numFmtId="174" formatCode="#,##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,##0.000\ _₽"/>
    <numFmt numFmtId="186" formatCode="#,##0.00\ _₽"/>
    <numFmt numFmtId="187" formatCode="[$-FC19]d\ mmmm\ yyyy\ &quot;г.&quot;"/>
    <numFmt numFmtId="188" formatCode="#,##0_ ;\-#,##0\ "/>
    <numFmt numFmtId="189" formatCode="0_ ;\-0\ 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"/>
    <numFmt numFmtId="200" formatCode="#,##0.00000"/>
    <numFmt numFmtId="201" formatCode="#,##0.000000"/>
    <numFmt numFmtId="202" formatCode="0.000000000000"/>
    <numFmt numFmtId="203" formatCode="0.0%"/>
  </numFmts>
  <fonts count="58"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6"/>
      <color indexed="18"/>
      <name val="Times New Roman Cyr"/>
      <family val="0"/>
    </font>
    <font>
      <sz val="10"/>
      <color indexed="8"/>
      <name val="MS Sans Serif"/>
      <family val="0"/>
    </font>
    <font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left" vertical="center" wrapText="1"/>
      <protection/>
    </xf>
    <xf numFmtId="3" fontId="55" fillId="33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4" fontId="56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4" fontId="57" fillId="0" borderId="0" xfId="0" applyNumberFormat="1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50" zoomScaleNormal="50" zoomScaleSheetLayoutView="55" zoomScalePageLayoutView="0" workbookViewId="0" topLeftCell="A1">
      <selection activeCell="A3" sqref="A3:Z16"/>
    </sheetView>
  </sheetViews>
  <sheetFormatPr defaultColWidth="9.00390625" defaultRowHeight="12.75"/>
  <cols>
    <col min="1" max="1" width="5.625" style="1" customWidth="1"/>
    <col min="2" max="2" width="19.25390625" style="1" customWidth="1"/>
    <col min="3" max="3" width="20.625" style="1" customWidth="1"/>
    <col min="4" max="4" width="11.75390625" style="1" customWidth="1"/>
    <col min="5" max="6" width="11.00390625" style="1" customWidth="1"/>
    <col min="7" max="7" width="13.375" style="1" customWidth="1"/>
    <col min="8" max="8" width="18.375" style="1" customWidth="1"/>
    <col min="9" max="9" width="19.375" style="1" customWidth="1"/>
    <col min="10" max="10" width="18.125" style="1" customWidth="1"/>
    <col min="11" max="11" width="16.00390625" style="1" customWidth="1"/>
    <col min="12" max="12" width="17.00390625" style="1" customWidth="1"/>
    <col min="13" max="13" width="15.375" style="1" customWidth="1"/>
    <col min="14" max="14" width="11.375" style="1" customWidth="1"/>
    <col min="15" max="15" width="12.125" style="1" customWidth="1"/>
    <col min="16" max="16" width="19.375" style="1" customWidth="1"/>
    <col min="17" max="24" width="9.125" style="1" customWidth="1"/>
    <col min="25" max="25" width="14.00390625" style="1" customWidth="1"/>
    <col min="26" max="26" width="11.875" style="1" customWidth="1"/>
    <col min="27" max="16384" width="9.125" style="1" customWidth="1"/>
  </cols>
  <sheetData>
    <row r="1" spans="1:26" ht="67.5" customHeight="1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 ht="66" customHeight="1">
      <c r="A3" s="24" t="s">
        <v>5</v>
      </c>
      <c r="B3" s="25" t="s">
        <v>6</v>
      </c>
      <c r="C3" s="25"/>
      <c r="D3" s="25"/>
      <c r="E3" s="25"/>
      <c r="F3" s="25"/>
      <c r="G3" s="25"/>
      <c r="H3" s="25" t="s">
        <v>7</v>
      </c>
      <c r="I3" s="25" t="s">
        <v>8</v>
      </c>
      <c r="J3" s="25"/>
      <c r="K3" s="25"/>
      <c r="L3" s="25"/>
      <c r="M3" s="25" t="s">
        <v>9</v>
      </c>
      <c r="N3" s="25"/>
      <c r="O3" s="25"/>
      <c r="P3" s="25"/>
      <c r="Q3" s="25" t="s">
        <v>10</v>
      </c>
      <c r="R3" s="25"/>
      <c r="S3" s="25"/>
      <c r="T3" s="25"/>
      <c r="U3" s="25"/>
      <c r="V3" s="25"/>
      <c r="W3" s="25"/>
      <c r="X3" s="25"/>
      <c r="Y3" s="25" t="s">
        <v>11</v>
      </c>
      <c r="Z3" s="25" t="s">
        <v>12</v>
      </c>
    </row>
    <row r="4" spans="1:26" ht="93" customHeight="1">
      <c r="A4" s="24"/>
      <c r="B4" s="25" t="s">
        <v>13</v>
      </c>
      <c r="C4" s="25" t="s">
        <v>14</v>
      </c>
      <c r="D4" s="25" t="s">
        <v>15</v>
      </c>
      <c r="E4" s="25" t="s">
        <v>16</v>
      </c>
      <c r="F4" s="25"/>
      <c r="G4" s="25" t="s">
        <v>17</v>
      </c>
      <c r="H4" s="25"/>
      <c r="I4" s="25" t="s">
        <v>18</v>
      </c>
      <c r="J4" s="25" t="s">
        <v>19</v>
      </c>
      <c r="K4" s="25" t="s">
        <v>20</v>
      </c>
      <c r="L4" s="25" t="s">
        <v>21</v>
      </c>
      <c r="M4" s="25" t="s">
        <v>22</v>
      </c>
      <c r="N4" s="25"/>
      <c r="O4" s="25" t="s">
        <v>23</v>
      </c>
      <c r="P4" s="25" t="s">
        <v>24</v>
      </c>
      <c r="Q4" s="25" t="s">
        <v>25</v>
      </c>
      <c r="R4" s="25"/>
      <c r="S4" s="25" t="s">
        <v>26</v>
      </c>
      <c r="T4" s="25"/>
      <c r="U4" s="25" t="s">
        <v>27</v>
      </c>
      <c r="V4" s="25"/>
      <c r="W4" s="25" t="s">
        <v>28</v>
      </c>
      <c r="X4" s="25"/>
      <c r="Y4" s="25"/>
      <c r="Z4" s="25"/>
    </row>
    <row r="5" spans="1:26" ht="95.2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29</v>
      </c>
      <c r="N5" s="25" t="s">
        <v>30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47.25">
      <c r="A6" s="24"/>
      <c r="B6" s="25"/>
      <c r="C6" s="25"/>
      <c r="D6" s="25"/>
      <c r="E6" s="2" t="s">
        <v>31</v>
      </c>
      <c r="F6" s="2" t="s">
        <v>32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" t="s">
        <v>33</v>
      </c>
      <c r="R6" s="2" t="s">
        <v>34</v>
      </c>
      <c r="S6" s="2" t="s">
        <v>33</v>
      </c>
      <c r="T6" s="2" t="s">
        <v>34</v>
      </c>
      <c r="U6" s="2" t="s">
        <v>31</v>
      </c>
      <c r="V6" s="2" t="s">
        <v>32</v>
      </c>
      <c r="W6" s="2" t="s">
        <v>33</v>
      </c>
      <c r="X6" s="2" t="s">
        <v>34</v>
      </c>
      <c r="Y6" s="25"/>
      <c r="Z6" s="25"/>
    </row>
    <row r="7" spans="1:26" ht="15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3"/>
    </row>
    <row r="8" spans="1:26" ht="65.25" customHeight="1">
      <c r="A8" s="18">
        <v>1</v>
      </c>
      <c r="B8" s="26" t="s">
        <v>35</v>
      </c>
      <c r="C8" s="17" t="s">
        <v>36</v>
      </c>
      <c r="D8" s="2" t="s">
        <v>37</v>
      </c>
      <c r="E8" s="4">
        <v>3</v>
      </c>
      <c r="F8" s="4">
        <v>0</v>
      </c>
      <c r="G8" s="28">
        <v>2023</v>
      </c>
      <c r="H8" s="30">
        <v>2418637</v>
      </c>
      <c r="I8" s="5">
        <v>1186549.39</v>
      </c>
      <c r="J8" s="5">
        <v>39495.78</v>
      </c>
      <c r="K8" s="5">
        <f aca="true" t="shared" si="0" ref="K8:K15">I8-J8</f>
        <v>1147053.6099999999</v>
      </c>
      <c r="L8" s="6" t="s">
        <v>38</v>
      </c>
      <c r="M8" s="7">
        <f>J8</f>
        <v>39495.78</v>
      </c>
      <c r="N8" s="2" t="s">
        <v>38</v>
      </c>
      <c r="O8" s="5" t="s">
        <v>38</v>
      </c>
      <c r="P8" s="32">
        <v>3135002.89</v>
      </c>
      <c r="Q8" s="2" t="s">
        <v>38</v>
      </c>
      <c r="R8" s="2" t="s">
        <v>38</v>
      </c>
      <c r="S8" s="38">
        <v>59.2</v>
      </c>
      <c r="T8" s="38" t="s">
        <v>38</v>
      </c>
      <c r="U8" s="46">
        <v>17.5</v>
      </c>
      <c r="V8" s="46">
        <v>12.37</v>
      </c>
      <c r="W8" s="34">
        <v>1170</v>
      </c>
      <c r="X8" s="34">
        <v>925</v>
      </c>
      <c r="Y8" s="36" t="s">
        <v>38</v>
      </c>
      <c r="Z8" s="40" t="s">
        <v>38</v>
      </c>
    </row>
    <row r="9" spans="1:26" ht="44.25" customHeight="1">
      <c r="A9" s="18">
        <v>2</v>
      </c>
      <c r="B9" s="27"/>
      <c r="C9" s="17" t="s">
        <v>3</v>
      </c>
      <c r="D9" s="21" t="s">
        <v>37</v>
      </c>
      <c r="E9" s="4">
        <v>9</v>
      </c>
      <c r="F9" s="4">
        <v>0</v>
      </c>
      <c r="G9" s="29"/>
      <c r="H9" s="31"/>
      <c r="I9" s="5">
        <v>225119.99</v>
      </c>
      <c r="J9" s="5">
        <v>0</v>
      </c>
      <c r="K9" s="5">
        <f t="shared" si="0"/>
        <v>225119.99</v>
      </c>
      <c r="L9" s="6" t="s">
        <v>38</v>
      </c>
      <c r="M9" s="7">
        <f aca="true" t="shared" si="1" ref="M9:M15">J9</f>
        <v>0</v>
      </c>
      <c r="N9" s="2" t="s">
        <v>38</v>
      </c>
      <c r="O9" s="5" t="s">
        <v>38</v>
      </c>
      <c r="P9" s="33"/>
      <c r="Q9" s="22" t="s">
        <v>38</v>
      </c>
      <c r="R9" s="22" t="s">
        <v>38</v>
      </c>
      <c r="S9" s="39"/>
      <c r="T9" s="39"/>
      <c r="U9" s="47"/>
      <c r="V9" s="47"/>
      <c r="W9" s="35"/>
      <c r="X9" s="35"/>
      <c r="Y9" s="37"/>
      <c r="Z9" s="41"/>
    </row>
    <row r="10" spans="1:26" ht="43.5" customHeight="1">
      <c r="A10" s="18">
        <v>3</v>
      </c>
      <c r="B10" s="27"/>
      <c r="C10" s="17" t="s">
        <v>2</v>
      </c>
      <c r="D10" s="21" t="s">
        <v>37</v>
      </c>
      <c r="E10" s="4">
        <v>22</v>
      </c>
      <c r="F10" s="4">
        <v>11</v>
      </c>
      <c r="G10" s="29"/>
      <c r="H10" s="31"/>
      <c r="I10" s="5">
        <v>33277.39</v>
      </c>
      <c r="J10" s="5">
        <v>13870.67</v>
      </c>
      <c r="K10" s="5">
        <f t="shared" si="0"/>
        <v>19406.72</v>
      </c>
      <c r="L10" s="6" t="s">
        <v>38</v>
      </c>
      <c r="M10" s="7">
        <f t="shared" si="1"/>
        <v>13870.67</v>
      </c>
      <c r="N10" s="2" t="s">
        <v>38</v>
      </c>
      <c r="O10" s="5" t="s">
        <v>38</v>
      </c>
      <c r="P10" s="33"/>
      <c r="Q10" s="22" t="s">
        <v>38</v>
      </c>
      <c r="R10" s="22" t="s">
        <v>38</v>
      </c>
      <c r="S10" s="39"/>
      <c r="T10" s="39"/>
      <c r="U10" s="47"/>
      <c r="V10" s="47"/>
      <c r="W10" s="35"/>
      <c r="X10" s="35"/>
      <c r="Y10" s="37"/>
      <c r="Z10" s="41"/>
    </row>
    <row r="11" spans="1:26" ht="90" customHeight="1">
      <c r="A11" s="18">
        <v>4</v>
      </c>
      <c r="B11" s="27"/>
      <c r="C11" s="8" t="s">
        <v>39</v>
      </c>
      <c r="D11" s="2" t="s">
        <v>40</v>
      </c>
      <c r="E11" s="4">
        <v>54</v>
      </c>
      <c r="F11" s="4">
        <v>25</v>
      </c>
      <c r="G11" s="29"/>
      <c r="H11" s="31"/>
      <c r="I11" s="5">
        <v>43199.53</v>
      </c>
      <c r="J11" s="5">
        <v>35721.89</v>
      </c>
      <c r="K11" s="5">
        <f t="shared" si="0"/>
        <v>7477.639999999999</v>
      </c>
      <c r="L11" s="6" t="s">
        <v>38</v>
      </c>
      <c r="M11" s="7">
        <f t="shared" si="1"/>
        <v>35721.89</v>
      </c>
      <c r="N11" s="2" t="s">
        <v>38</v>
      </c>
      <c r="O11" s="5" t="s">
        <v>38</v>
      </c>
      <c r="P11" s="33"/>
      <c r="Q11" s="2" t="s">
        <v>38</v>
      </c>
      <c r="R11" s="2" t="s">
        <v>38</v>
      </c>
      <c r="S11" s="39"/>
      <c r="T11" s="39"/>
      <c r="U11" s="47"/>
      <c r="V11" s="47"/>
      <c r="W11" s="35"/>
      <c r="X11" s="35"/>
      <c r="Y11" s="37"/>
      <c r="Z11" s="41"/>
    </row>
    <row r="12" spans="1:26" ht="44.25" customHeight="1">
      <c r="A12" s="18">
        <v>5</v>
      </c>
      <c r="B12" s="27"/>
      <c r="C12" s="8" t="s">
        <v>4</v>
      </c>
      <c r="D12" s="2" t="s">
        <v>40</v>
      </c>
      <c r="E12" s="4">
        <v>2</v>
      </c>
      <c r="F12" s="4">
        <v>2</v>
      </c>
      <c r="G12" s="29"/>
      <c r="H12" s="31"/>
      <c r="I12" s="5">
        <v>14000</v>
      </c>
      <c r="J12" s="5">
        <v>14000</v>
      </c>
      <c r="K12" s="5">
        <f t="shared" si="0"/>
        <v>0</v>
      </c>
      <c r="L12" s="6" t="s">
        <v>38</v>
      </c>
      <c r="M12" s="7">
        <f t="shared" si="1"/>
        <v>14000</v>
      </c>
      <c r="N12" s="2" t="s">
        <v>38</v>
      </c>
      <c r="O12" s="5" t="s">
        <v>38</v>
      </c>
      <c r="P12" s="33"/>
      <c r="Q12" s="2" t="s">
        <v>38</v>
      </c>
      <c r="R12" s="2" t="s">
        <v>38</v>
      </c>
      <c r="S12" s="39"/>
      <c r="T12" s="39"/>
      <c r="U12" s="47"/>
      <c r="V12" s="47"/>
      <c r="W12" s="35"/>
      <c r="X12" s="35"/>
      <c r="Y12" s="37"/>
      <c r="Z12" s="41"/>
    </row>
    <row r="13" spans="1:26" ht="49.5" customHeight="1">
      <c r="A13" s="18">
        <v>6</v>
      </c>
      <c r="B13" s="27"/>
      <c r="C13" s="8" t="s">
        <v>1</v>
      </c>
      <c r="D13" s="2" t="s">
        <v>47</v>
      </c>
      <c r="E13" s="4">
        <v>501</v>
      </c>
      <c r="F13" s="4">
        <v>501</v>
      </c>
      <c r="G13" s="29"/>
      <c r="H13" s="31"/>
      <c r="I13" s="5">
        <v>10303.82</v>
      </c>
      <c r="J13" s="5">
        <v>10303.82</v>
      </c>
      <c r="K13" s="5">
        <f t="shared" si="0"/>
        <v>0</v>
      </c>
      <c r="L13" s="6" t="s">
        <v>38</v>
      </c>
      <c r="M13" s="7">
        <f t="shared" si="1"/>
        <v>10303.82</v>
      </c>
      <c r="N13" s="2" t="s">
        <v>38</v>
      </c>
      <c r="O13" s="5" t="s">
        <v>38</v>
      </c>
      <c r="P13" s="33"/>
      <c r="Q13" s="2" t="s">
        <v>38</v>
      </c>
      <c r="R13" s="2" t="s">
        <v>38</v>
      </c>
      <c r="S13" s="39"/>
      <c r="T13" s="39"/>
      <c r="U13" s="47"/>
      <c r="V13" s="47"/>
      <c r="W13" s="35"/>
      <c r="X13" s="35"/>
      <c r="Y13" s="37"/>
      <c r="Z13" s="41"/>
    </row>
    <row r="14" spans="1:26" ht="32.25" customHeight="1">
      <c r="A14" s="18">
        <v>7</v>
      </c>
      <c r="B14" s="27"/>
      <c r="C14" s="8" t="s">
        <v>0</v>
      </c>
      <c r="D14" s="2" t="s">
        <v>40</v>
      </c>
      <c r="E14" s="4">
        <v>358</v>
      </c>
      <c r="F14" s="4">
        <v>146</v>
      </c>
      <c r="G14" s="29"/>
      <c r="H14" s="31"/>
      <c r="I14" s="5">
        <v>414081.86</v>
      </c>
      <c r="J14" s="5">
        <v>45696.48</v>
      </c>
      <c r="K14" s="5">
        <f t="shared" si="0"/>
        <v>368385.38</v>
      </c>
      <c r="L14" s="6" t="s">
        <v>38</v>
      </c>
      <c r="M14" s="7">
        <f t="shared" si="1"/>
        <v>45696.48</v>
      </c>
      <c r="N14" s="2" t="s">
        <v>38</v>
      </c>
      <c r="O14" s="5" t="s">
        <v>38</v>
      </c>
      <c r="P14" s="33"/>
      <c r="Q14" s="2" t="s">
        <v>38</v>
      </c>
      <c r="R14" s="2" t="s">
        <v>38</v>
      </c>
      <c r="S14" s="39"/>
      <c r="T14" s="39"/>
      <c r="U14" s="47"/>
      <c r="V14" s="47"/>
      <c r="W14" s="35"/>
      <c r="X14" s="35"/>
      <c r="Y14" s="37"/>
      <c r="Z14" s="41"/>
    </row>
    <row r="15" spans="1:26" ht="43.5" customHeight="1">
      <c r="A15" s="18">
        <v>8</v>
      </c>
      <c r="B15" s="27"/>
      <c r="C15" s="8" t="s">
        <v>46</v>
      </c>
      <c r="D15" s="2" t="s">
        <v>40</v>
      </c>
      <c r="E15" s="4">
        <v>76</v>
      </c>
      <c r="F15" s="4">
        <v>70</v>
      </c>
      <c r="G15" s="29"/>
      <c r="H15" s="31"/>
      <c r="I15" s="5">
        <v>40213.81</v>
      </c>
      <c r="J15" s="5">
        <v>9290</v>
      </c>
      <c r="K15" s="5">
        <f t="shared" si="0"/>
        <v>30923.809999999998</v>
      </c>
      <c r="L15" s="6" t="s">
        <v>38</v>
      </c>
      <c r="M15" s="7">
        <f t="shared" si="1"/>
        <v>9290</v>
      </c>
      <c r="N15" s="20" t="s">
        <v>38</v>
      </c>
      <c r="O15" s="5" t="s">
        <v>38</v>
      </c>
      <c r="P15" s="33"/>
      <c r="Q15" s="20" t="s">
        <v>38</v>
      </c>
      <c r="R15" s="20" t="s">
        <v>38</v>
      </c>
      <c r="S15" s="39"/>
      <c r="T15" s="39"/>
      <c r="U15" s="47"/>
      <c r="V15" s="47"/>
      <c r="W15" s="35"/>
      <c r="X15" s="35"/>
      <c r="Y15" s="37"/>
      <c r="Z15" s="41"/>
    </row>
    <row r="16" spans="1:26" ht="15.75">
      <c r="A16" s="2"/>
      <c r="B16" s="2"/>
      <c r="C16" s="2"/>
      <c r="D16" s="2"/>
      <c r="E16" s="9">
        <f>SUM(E8:E15)</f>
        <v>1025</v>
      </c>
      <c r="F16" s="9">
        <f>SUM(F8:F15)</f>
        <v>755</v>
      </c>
      <c r="G16" s="10"/>
      <c r="H16" s="19">
        <f>SUM(H8:H14)</f>
        <v>2418637</v>
      </c>
      <c r="I16" s="11">
        <f>SUM(I8:I15)</f>
        <v>1966745.79</v>
      </c>
      <c r="J16" s="11">
        <f>SUM(J8:J15)</f>
        <v>168378.64</v>
      </c>
      <c r="K16" s="11">
        <f>SUM(K8:K15)</f>
        <v>1798367.15</v>
      </c>
      <c r="L16" s="2"/>
      <c r="M16" s="11">
        <f>SUM(M8:M15)</f>
        <v>168378.64</v>
      </c>
      <c r="N16" s="10"/>
      <c r="O16" s="11">
        <f>SUM(O8:O15)</f>
        <v>0</v>
      </c>
      <c r="P16" s="11">
        <f>SUM(P8:P14)</f>
        <v>3135002.89</v>
      </c>
      <c r="Q16" s="2"/>
      <c r="R16" s="2"/>
      <c r="S16" s="2"/>
      <c r="T16" s="2"/>
      <c r="U16" s="2"/>
      <c r="V16" s="2"/>
      <c r="W16" s="2"/>
      <c r="X16" s="2"/>
      <c r="Y16" s="2"/>
      <c r="Z16" s="12"/>
    </row>
    <row r="17" spans="1:26" ht="1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37.5" customHeight="1">
      <c r="A18" s="4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s="15" customFormat="1" ht="39" customHeight="1" hidden="1">
      <c r="B19" s="44" t="s">
        <v>41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6"/>
      <c r="N19" s="45" t="s">
        <v>42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60" customHeight="1" hidden="1"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s="15" customFormat="1" ht="39" customHeight="1" hidden="1">
      <c r="B21" s="44" t="s">
        <v>43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6"/>
      <c r="N21" s="45" t="s">
        <v>44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</sheetData>
  <sheetProtection/>
  <mergeCells count="45">
    <mergeCell ref="Z8:Z15"/>
    <mergeCell ref="A17:A18"/>
    <mergeCell ref="B17:Z17"/>
    <mergeCell ref="B19:L19"/>
    <mergeCell ref="N19:Z19"/>
    <mergeCell ref="B21:L21"/>
    <mergeCell ref="N21:Z21"/>
    <mergeCell ref="T8:T15"/>
    <mergeCell ref="U8:U15"/>
    <mergeCell ref="V8:V15"/>
    <mergeCell ref="W8:W15"/>
    <mergeCell ref="X8:X15"/>
    <mergeCell ref="Y8:Y15"/>
    <mergeCell ref="S4:T5"/>
    <mergeCell ref="U4:V5"/>
    <mergeCell ref="W4:X5"/>
    <mergeCell ref="S8:S15"/>
    <mergeCell ref="B8:B15"/>
    <mergeCell ref="G8:G15"/>
    <mergeCell ref="H8:H15"/>
    <mergeCell ref="P8:P15"/>
    <mergeCell ref="K4:K6"/>
    <mergeCell ref="L4:L6"/>
    <mergeCell ref="M4:N4"/>
    <mergeCell ref="O4:O6"/>
    <mergeCell ref="P4:P6"/>
    <mergeCell ref="Q4:R5"/>
    <mergeCell ref="C4:C6"/>
    <mergeCell ref="D4:D6"/>
    <mergeCell ref="E4:F5"/>
    <mergeCell ref="G4:G6"/>
    <mergeCell ref="I4:I6"/>
    <mergeCell ref="J4:J6"/>
    <mergeCell ref="M5:M6"/>
    <mergeCell ref="N5:N6"/>
    <mergeCell ref="A1:Z1"/>
    <mergeCell ref="A3:A6"/>
    <mergeCell ref="B3:G3"/>
    <mergeCell ref="H3:H6"/>
    <mergeCell ref="I3:L3"/>
    <mergeCell ref="M3:P3"/>
    <mergeCell ref="Q3:X3"/>
    <mergeCell ref="Y3:Y6"/>
    <mergeCell ref="Z3:Z6"/>
    <mergeCell ref="B4:B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babdulpattaev</dc:creator>
  <cp:keywords/>
  <dc:description/>
  <cp:lastModifiedBy>Роман Прянишников</cp:lastModifiedBy>
  <cp:lastPrinted>2023-04-24T05:38:42Z</cp:lastPrinted>
  <dcterms:created xsi:type="dcterms:W3CDTF">2011-04-22T08:53:06Z</dcterms:created>
  <dcterms:modified xsi:type="dcterms:W3CDTF">2023-07-14T07:48:19Z</dcterms:modified>
  <cp:category/>
  <cp:version/>
  <cp:contentType/>
  <cp:contentStatus/>
</cp:coreProperties>
</file>